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30" windowWidth="28755" windowHeight="1284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4" i="1" l="1"/>
  <c r="E5" i="1" l="1"/>
  <c r="E12" i="1" l="1"/>
  <c r="E6" i="1" l="1"/>
  <c r="E2" i="1"/>
</calcChain>
</file>

<file path=xl/sharedStrings.xml><?xml version="1.0" encoding="utf-8"?>
<sst xmlns="http://schemas.openxmlformats.org/spreadsheetml/2006/main" count="126" uniqueCount="100">
  <si>
    <t>Sorszám</t>
  </si>
  <si>
    <t>Szerződés megnevezése
(Típusa)</t>
  </si>
  <si>
    <t>Tárgya</t>
  </si>
  <si>
    <t>Szerződő fél neve:</t>
  </si>
  <si>
    <t>Szerződésszám / 
AB iktatószáma</t>
  </si>
  <si>
    <t>Időtartama</t>
  </si>
  <si>
    <t>Adatváltozások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</si>
  <si>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</si>
  <si>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</si>
  <si>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</si>
  <si>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</si>
  <si>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</si>
  <si>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</si>
  <si>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</si>
  <si>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</si>
  <si>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</si>
  <si>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</si>
  <si>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</si>
  <si>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Szolgáltatási szerződés</t>
  </si>
  <si>
    <t>Épületberuházás</t>
  </si>
  <si>
    <t>Árubeszerzés</t>
  </si>
  <si>
    <t>Villamosenergia ellátás</t>
  </si>
  <si>
    <t>Hálózathasználat</t>
  </si>
  <si>
    <t>AB 30 éves évf. konferencia + szállás</t>
  </si>
  <si>
    <t>Elmü Hálózati Kft.</t>
  </si>
  <si>
    <t>MOL Nyrt.</t>
  </si>
  <si>
    <t>Duna Szálloda Zrt.</t>
  </si>
  <si>
    <t>KM01UKAR18</t>
  </si>
  <si>
    <t>Volvó Autó Galéria Kft.</t>
  </si>
  <si>
    <t>Személygépkocsi beszerzés (Közbeszerzéssel)</t>
  </si>
  <si>
    <t>Duna Autó Zrt.</t>
  </si>
  <si>
    <t>XXV-11/01804-0/2020</t>
  </si>
  <si>
    <t>2020.10.20-2021.03.31.</t>
  </si>
  <si>
    <t>Prím Építő Kft.</t>
  </si>
  <si>
    <t>AB III. emeletének teljes átépítése, üzemi konyha-étterem áthelyezése, irodák kialakítása (Közbeszerzéssel)</t>
  </si>
  <si>
    <t>Semmelweis Egyetem</t>
  </si>
  <si>
    <t>2020.09.04- határozatlan</t>
  </si>
  <si>
    <t>"COVID-19" szűrésre keretszerződés</t>
  </si>
  <si>
    <t>XXV-11/01549-0/2020</t>
  </si>
  <si>
    <t>XXV-11/01513-0/2020</t>
  </si>
  <si>
    <t>Földgázellátás (Közbeszerzéssel)</t>
  </si>
  <si>
    <t>2020.10.01-2021.10.01.</t>
  </si>
  <si>
    <t>Értéke (netto)</t>
  </si>
  <si>
    <t>XXV-11/01037-0/2020</t>
  </si>
  <si>
    <t>2021.01.01-2021.12.31.</t>
  </si>
  <si>
    <t>2020.05.01-határozatlan (fordulónap 10.01.)</t>
  </si>
  <si>
    <t>XXV-11/00725-0/2020</t>
  </si>
  <si>
    <t>Beolvadás miatti névváltozás 2021.01.01-től</t>
  </si>
  <si>
    <t>MVM Next Energiakereskedelmi Zrt.</t>
  </si>
  <si>
    <t>Publikom Kft.</t>
  </si>
  <si>
    <t>XXV-11/00335/2021</t>
  </si>
  <si>
    <t>Gépkocsi CASCO biztosítás</t>
  </si>
  <si>
    <t>Generali Biztosító Zrt.</t>
  </si>
  <si>
    <t>XXV-10/02314-0/2014</t>
  </si>
  <si>
    <t>2015.01.01-2022.12.31.</t>
  </si>
  <si>
    <t>Greenformatics Solution Kft</t>
  </si>
  <si>
    <t>Angol nyelvű adatbázis létrehozása az Uniós alkotmánybíróságok határozataiból</t>
  </si>
  <si>
    <t>XXV-11/00668-0/2021</t>
  </si>
  <si>
    <t>XXV-11/00670-0/2021</t>
  </si>
  <si>
    <t>2021.03.23-2021.09.30.</t>
  </si>
  <si>
    <t>Személygépkocsi beszerzés 2 db (Közbeszerzéssel)</t>
  </si>
  <si>
    <t>Kommunikációs és PR feladatok</t>
  </si>
  <si>
    <t>Dr Hettinger Sándor EV.</t>
  </si>
  <si>
    <t>EU Alkotmánybíróságok együttműködésével kapcsolatos angol nyelvű fordítások ellenőrzése</t>
  </si>
  <si>
    <t>2021.02.01-2021.12.31.</t>
  </si>
  <si>
    <t>XXV-11/00799/2021</t>
  </si>
  <si>
    <t>Keresztszeghy Isván Bálint EV.</t>
  </si>
  <si>
    <t>EU Alkotmánybíróságok ECCN projektjének határozatkereső számítógépes rendszer tervezésének szakértői támogatása</t>
  </si>
  <si>
    <t>Medicover Försakrings Zrt.</t>
  </si>
  <si>
    <t>Dolgozói csoportos egészségbiztosítás</t>
  </si>
  <si>
    <t>XXV-11/00803/2021</t>
  </si>
  <si>
    <t>XXV-11/00810-0/2021</t>
  </si>
  <si>
    <t>2018.09.16-2021.03.15.</t>
  </si>
  <si>
    <t>KM01UKAR20</t>
  </si>
  <si>
    <t>2021.01.31-ig történt rá elszámolás</t>
  </si>
  <si>
    <t>2021.01.01-2023.12.31. (12 hónappal meghosszabbítható)</t>
  </si>
  <si>
    <t>NAIVASHA Bt.</t>
  </si>
  <si>
    <t>XXV-11/00692/2021</t>
  </si>
  <si>
    <t>12.</t>
  </si>
  <si>
    <t>13.</t>
  </si>
  <si>
    <t>14.</t>
  </si>
  <si>
    <t>15.</t>
  </si>
  <si>
    <t>16.</t>
  </si>
  <si>
    <t>17.</t>
  </si>
  <si>
    <t>Gépkocsi üzemanyag (közbeszerzéssel)</t>
  </si>
  <si>
    <t>18.</t>
  </si>
  <si>
    <t xml:space="preserve">Alex Fémbútor és Iskolabútor gyártó és forgalmazó Kft. </t>
  </si>
  <si>
    <t>AB III. emeletén üzemi konyha-étterem átalakításához eszközök, bútorok beszerzése  (Közbeszerzéssel)</t>
  </si>
  <si>
    <t>Építési munkák megkezdésétől- eszközök leszállításásig</t>
  </si>
  <si>
    <t>2799112  / XXV-11/02340-0/2020</t>
  </si>
  <si>
    <t>2021.10.24-10.25.</t>
  </si>
  <si>
    <t>XXV-11/01679-0/2021 és XXV-11/03436-0/2021</t>
  </si>
  <si>
    <t>19.</t>
  </si>
  <si>
    <t>ALTEO Energiakereskedő Zrt</t>
  </si>
  <si>
    <t>2021.10.01-2022.10.01.</t>
  </si>
  <si>
    <t>XXV-11/03563-0/2021</t>
  </si>
  <si>
    <t>2020.09.14-2021.09.17.</t>
  </si>
  <si>
    <t>Pótmunkák miatt módosítás történt.</t>
  </si>
  <si>
    <t>XXV-11/01679-0/2021 és XXV-11/01679-1/2021</t>
  </si>
  <si>
    <t>Pótbeszerzés miatt módosítás történt.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</si>
</sst>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Normal="100" workbookViewId="0">
      <selection activeCell="E20" sqref="E20"/>
    </sheetView>
  </sheetViews>
  <sheetFormatPr defaultRowHeight="15" x14ac:dyDescent="0.25"/>
  <cols>
    <col min="1" max="1" width="8.28515625" bestFit="1" customWidth="1"/>
    <col min="2" max="2" width="26.28515625" customWidth="1"/>
    <col min="3" max="3" width="36.42578125" bestFit="1" customWidth="1"/>
    <col min="4" max="4" width="29.28515625" bestFit="1" customWidth="1"/>
    <col min="5" max="5" width="17.85546875" customWidth="1"/>
    <col min="6" max="6" width="26.85546875" bestFit="1" customWidth="1"/>
    <col min="7" max="7" width="18.7109375" customWidth="1"/>
    <col min="8" max="8" width="19.28515625" customWidth="1"/>
  </cols>
  <sheetData>
    <row r="1" spans="1:8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42</v>
      </c>
      <c r="F1" s="2" t="s">
        <v>4</v>
      </c>
      <c r="G1" s="1" t="s">
        <v>5</v>
      </c>
      <c r="H1" s="1" t="s">
        <v>6</v>
      </c>
    </row>
    <row r="2" spans="1:8" ht="30" x14ac:dyDescent="0.25">
      <c r="A2" s="3" t="s">
        <v>7</v>
      </c>
      <c r="B2" s="5" t="s">
        <v>20</v>
      </c>
      <c r="C2" s="6" t="s">
        <v>29</v>
      </c>
      <c r="D2" s="5" t="s">
        <v>30</v>
      </c>
      <c r="E2" s="7">
        <f>12155000/1.27</f>
        <v>9570866.1417322829</v>
      </c>
      <c r="F2" s="8" t="s">
        <v>31</v>
      </c>
      <c r="G2" s="9" t="s">
        <v>32</v>
      </c>
      <c r="H2" s="4"/>
    </row>
    <row r="3" spans="1:8" ht="30" x14ac:dyDescent="0.25">
      <c r="A3" s="3" t="s">
        <v>8</v>
      </c>
      <c r="B3" s="5" t="s">
        <v>20</v>
      </c>
      <c r="C3" s="6" t="s">
        <v>60</v>
      </c>
      <c r="D3" s="5" t="s">
        <v>28</v>
      </c>
      <c r="E3" s="7">
        <v>19685000</v>
      </c>
      <c r="F3" s="8" t="s">
        <v>58</v>
      </c>
      <c r="G3" s="9" t="s">
        <v>59</v>
      </c>
      <c r="H3" s="4"/>
    </row>
    <row r="4" spans="1:8" ht="45" x14ac:dyDescent="0.25">
      <c r="A4" s="3" t="s">
        <v>9</v>
      </c>
      <c r="B4" s="5" t="s">
        <v>19</v>
      </c>
      <c r="C4" s="6" t="s">
        <v>34</v>
      </c>
      <c r="D4" s="5" t="s">
        <v>33</v>
      </c>
      <c r="E4" s="7">
        <f>597339144/1.27+(24267085+13632954)</f>
        <v>508245821.67716533</v>
      </c>
      <c r="F4" s="9" t="s">
        <v>98</v>
      </c>
      <c r="G4" s="9" t="s">
        <v>96</v>
      </c>
      <c r="H4" s="4" t="s">
        <v>97</v>
      </c>
    </row>
    <row r="5" spans="1:8" ht="60" x14ac:dyDescent="0.25">
      <c r="A5" s="3" t="s">
        <v>10</v>
      </c>
      <c r="B5" s="5" t="s">
        <v>20</v>
      </c>
      <c r="C5" s="6" t="s">
        <v>87</v>
      </c>
      <c r="D5" s="6" t="s">
        <v>86</v>
      </c>
      <c r="E5" s="7">
        <f>29869140+556000</f>
        <v>30425140</v>
      </c>
      <c r="F5" s="9" t="s">
        <v>91</v>
      </c>
      <c r="G5" s="9" t="s">
        <v>88</v>
      </c>
      <c r="H5" s="4" t="s">
        <v>99</v>
      </c>
    </row>
    <row r="6" spans="1:8" ht="45" x14ac:dyDescent="0.25">
      <c r="A6" s="3" t="s">
        <v>11</v>
      </c>
      <c r="B6" s="5" t="s">
        <v>18</v>
      </c>
      <c r="C6" s="6" t="s">
        <v>21</v>
      </c>
      <c r="D6" s="5" t="s">
        <v>48</v>
      </c>
      <c r="E6" s="7">
        <f>507901*19.79</f>
        <v>10051360.789999999</v>
      </c>
      <c r="F6" s="8" t="s">
        <v>43</v>
      </c>
      <c r="G6" s="9" t="s">
        <v>44</v>
      </c>
      <c r="H6" s="4" t="s">
        <v>47</v>
      </c>
    </row>
    <row r="7" spans="1:8" ht="45" x14ac:dyDescent="0.25">
      <c r="A7" s="3" t="s">
        <v>12</v>
      </c>
      <c r="B7" s="5" t="s">
        <v>18</v>
      </c>
      <c r="C7" s="5" t="s">
        <v>22</v>
      </c>
      <c r="D7" s="5" t="s">
        <v>24</v>
      </c>
      <c r="E7" s="7">
        <v>6000000</v>
      </c>
      <c r="F7" s="8" t="s">
        <v>46</v>
      </c>
      <c r="G7" s="9" t="s">
        <v>45</v>
      </c>
      <c r="H7" s="4"/>
    </row>
    <row r="8" spans="1:8" ht="30" x14ac:dyDescent="0.25">
      <c r="A8" s="3" t="s">
        <v>13</v>
      </c>
      <c r="B8" s="5" t="s">
        <v>18</v>
      </c>
      <c r="C8" s="6" t="s">
        <v>40</v>
      </c>
      <c r="D8" s="5" t="s">
        <v>48</v>
      </c>
      <c r="E8" s="7">
        <v>9351580</v>
      </c>
      <c r="F8" s="8" t="s">
        <v>39</v>
      </c>
      <c r="G8" s="9" t="s">
        <v>41</v>
      </c>
      <c r="H8" s="4"/>
    </row>
    <row r="9" spans="1:8" ht="30" x14ac:dyDescent="0.25">
      <c r="A9" s="3" t="s">
        <v>14</v>
      </c>
      <c r="B9" s="5" t="s">
        <v>18</v>
      </c>
      <c r="C9" s="6" t="s">
        <v>40</v>
      </c>
      <c r="D9" s="5" t="s">
        <v>93</v>
      </c>
      <c r="E9" s="7">
        <v>25864556</v>
      </c>
      <c r="F9" s="8" t="s">
        <v>95</v>
      </c>
      <c r="G9" s="9" t="s">
        <v>94</v>
      </c>
      <c r="H9" s="4"/>
    </row>
    <row r="10" spans="1:8" ht="45" x14ac:dyDescent="0.25">
      <c r="A10" s="3" t="s">
        <v>15</v>
      </c>
      <c r="B10" s="5" t="s">
        <v>18</v>
      </c>
      <c r="C10" s="5" t="s">
        <v>84</v>
      </c>
      <c r="D10" s="10" t="s">
        <v>25</v>
      </c>
      <c r="E10" s="7">
        <v>35000000</v>
      </c>
      <c r="F10" s="8" t="s">
        <v>27</v>
      </c>
      <c r="G10" s="9" t="s">
        <v>72</v>
      </c>
      <c r="H10" s="4" t="s">
        <v>74</v>
      </c>
    </row>
    <row r="11" spans="1:8" ht="75" x14ac:dyDescent="0.25">
      <c r="A11" s="3" t="s">
        <v>16</v>
      </c>
      <c r="B11" s="5" t="s">
        <v>18</v>
      </c>
      <c r="C11" s="5" t="s">
        <v>84</v>
      </c>
      <c r="D11" s="10" t="s">
        <v>25</v>
      </c>
      <c r="E11" s="7">
        <v>70866142</v>
      </c>
      <c r="F11" s="8" t="s">
        <v>73</v>
      </c>
      <c r="G11" s="9" t="s">
        <v>75</v>
      </c>
      <c r="H11" s="4"/>
    </row>
    <row r="12" spans="1:8" ht="30" x14ac:dyDescent="0.25">
      <c r="A12" s="3" t="s">
        <v>17</v>
      </c>
      <c r="B12" s="5" t="s">
        <v>18</v>
      </c>
      <c r="C12" s="5" t="s">
        <v>61</v>
      </c>
      <c r="D12" s="10" t="s">
        <v>49</v>
      </c>
      <c r="E12" s="7">
        <f>(2*800000)+(10*1100000)</f>
        <v>12600000</v>
      </c>
      <c r="F12" s="8" t="s">
        <v>50</v>
      </c>
      <c r="G12" s="9" t="s">
        <v>44</v>
      </c>
      <c r="H12" s="4"/>
    </row>
    <row r="13" spans="1:8" ht="30" x14ac:dyDescent="0.25">
      <c r="A13" s="3" t="s">
        <v>78</v>
      </c>
      <c r="B13" s="5" t="s">
        <v>18</v>
      </c>
      <c r="C13" s="5" t="s">
        <v>23</v>
      </c>
      <c r="D13" s="5" t="s">
        <v>26</v>
      </c>
      <c r="E13" s="7">
        <v>8642108</v>
      </c>
      <c r="F13" s="9" t="s">
        <v>89</v>
      </c>
      <c r="G13" s="9" t="s">
        <v>90</v>
      </c>
      <c r="H13" s="9"/>
    </row>
    <row r="14" spans="1:8" ht="30" x14ac:dyDescent="0.25">
      <c r="A14" s="3" t="s">
        <v>79</v>
      </c>
      <c r="B14" s="5" t="s">
        <v>18</v>
      </c>
      <c r="C14" s="6" t="s">
        <v>37</v>
      </c>
      <c r="D14" s="5" t="s">
        <v>35</v>
      </c>
      <c r="E14" s="7">
        <v>10000000</v>
      </c>
      <c r="F14" s="8" t="s">
        <v>38</v>
      </c>
      <c r="G14" s="9" t="s">
        <v>36</v>
      </c>
      <c r="H14" s="4"/>
    </row>
    <row r="15" spans="1:8" ht="30" x14ac:dyDescent="0.25">
      <c r="A15" s="3" t="s">
        <v>80</v>
      </c>
      <c r="B15" s="5" t="s">
        <v>18</v>
      </c>
      <c r="C15" s="6" t="s">
        <v>51</v>
      </c>
      <c r="D15" s="5" t="s">
        <v>52</v>
      </c>
      <c r="E15" s="7">
        <v>6208236</v>
      </c>
      <c r="F15" s="8" t="s">
        <v>53</v>
      </c>
      <c r="G15" s="9" t="s">
        <v>54</v>
      </c>
      <c r="H15" s="4"/>
    </row>
    <row r="16" spans="1:8" ht="45" x14ac:dyDescent="0.25">
      <c r="A16" s="3" t="s">
        <v>81</v>
      </c>
      <c r="B16" s="5" t="s">
        <v>18</v>
      </c>
      <c r="C16" s="11" t="s">
        <v>56</v>
      </c>
      <c r="D16" s="6" t="s">
        <v>55</v>
      </c>
      <c r="E16" s="7">
        <v>12915000</v>
      </c>
      <c r="F16" s="8" t="s">
        <v>57</v>
      </c>
      <c r="G16" s="9" t="s">
        <v>59</v>
      </c>
      <c r="H16" s="4"/>
    </row>
    <row r="17" spans="1:8" ht="45" x14ac:dyDescent="0.25">
      <c r="A17" s="3" t="s">
        <v>82</v>
      </c>
      <c r="B17" s="5" t="s">
        <v>18</v>
      </c>
      <c r="C17" s="6" t="s">
        <v>63</v>
      </c>
      <c r="D17" s="5" t="s">
        <v>62</v>
      </c>
      <c r="E17" s="7">
        <v>9900000</v>
      </c>
      <c r="F17" s="8" t="s">
        <v>65</v>
      </c>
      <c r="G17" s="9" t="s">
        <v>64</v>
      </c>
      <c r="H17" s="4"/>
    </row>
    <row r="18" spans="1:8" ht="60" x14ac:dyDescent="0.25">
      <c r="A18" s="3" t="s">
        <v>83</v>
      </c>
      <c r="B18" s="5" t="s">
        <v>18</v>
      </c>
      <c r="C18" s="6" t="s">
        <v>67</v>
      </c>
      <c r="D18" s="5" t="s">
        <v>66</v>
      </c>
      <c r="E18" s="7">
        <v>6600000</v>
      </c>
      <c r="F18" s="8" t="s">
        <v>70</v>
      </c>
      <c r="G18" s="9" t="s">
        <v>64</v>
      </c>
      <c r="H18" s="4"/>
    </row>
    <row r="19" spans="1:8" ht="30" x14ac:dyDescent="0.25">
      <c r="A19" s="3" t="s">
        <v>85</v>
      </c>
      <c r="B19" s="5" t="s">
        <v>18</v>
      </c>
      <c r="C19" s="6" t="s">
        <v>69</v>
      </c>
      <c r="D19" s="5" t="s">
        <v>68</v>
      </c>
      <c r="E19" s="7">
        <v>9274752</v>
      </c>
      <c r="F19" s="8" t="s">
        <v>71</v>
      </c>
      <c r="G19" s="9" t="s">
        <v>44</v>
      </c>
      <c r="H19" s="4"/>
    </row>
    <row r="20" spans="1:8" ht="45" x14ac:dyDescent="0.25">
      <c r="A20" s="3" t="s">
        <v>92</v>
      </c>
      <c r="B20" s="5" t="s">
        <v>18</v>
      </c>
      <c r="C20" s="6" t="s">
        <v>63</v>
      </c>
      <c r="D20" s="5" t="s">
        <v>76</v>
      </c>
      <c r="E20" s="7">
        <v>9900000</v>
      </c>
      <c r="F20" s="8" t="s">
        <v>77</v>
      </c>
      <c r="G20" s="9" t="s">
        <v>64</v>
      </c>
      <c r="H20" s="4"/>
    </row>
  </sheetData>
  <sortState ref="B2:H24">
    <sortCondition ref="B2:B24"/>
  </sortState>
  <pageMargins left="0.98425196850393704" right="0.98425196850393704" top="0.98425196850393704" bottom="0.98425196850393704" header="0.51181102362204722" footer="0.51181102362204722"/>
  <pageSetup paperSize="9" scale="58" orientation="landscape" r:id="rId1"/>
  <headerFooter>
    <oddHeader>&amp;CAz Alkotmánybíróság gazdálkodással összefüggő - nettó 5 millió forintot elérő - szerződéseinek adatai
2020. évben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Zoltán</dc:creator>
  <cp:lastModifiedBy>Szibilláné M. Tóth Andrea</cp:lastModifiedBy>
  <cp:lastPrinted>2021-04-09T09:02:30Z</cp:lastPrinted>
  <dcterms:created xsi:type="dcterms:W3CDTF">2020-03-25T10:19:22Z</dcterms:created>
  <dcterms:modified xsi:type="dcterms:W3CDTF">2021-12-29T12:28:11Z</dcterms:modified>
</cp:coreProperties>
</file>